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<sst xmlns="http://schemas.openxmlformats.org/spreadsheetml/2006/main" count="256" uniqueCount="213">
  <si>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</si>
  <si>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</si>
  <si>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</si>
  <si>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</si>
  <si>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</si>
  <si>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</si>
  <si>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</si>
  <si>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</si>
  <si>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</si>
  <si>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</si>
  <si>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</si>
  <si>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</si>
  <si>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</si>
  <si>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</si>
  <si>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</si>
  <si>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</si>
  <si>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</si>
  <si>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</si>
  <si>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</si>
  <si>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</si>
  <si>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</si>
  <si>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</si>
  <si>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</si>
  <si>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</si>
  <si>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</si>
  <si>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</si>
  <si>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</si>
  <si>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</si>
  <si>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</si>
  <si>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</si>
  <si>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</si>
  <si>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</si>
  <si>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</si>
  <si>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</si>
  <si>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</si>
  <si>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</si>
  <si>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</si>
  <si>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</si>
  <si>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</si>
  <si>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</si>
  <si>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</si>
  <si>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</si>
  <si>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</si>
  <si>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</si>
  <si>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</si>
  <si>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</si>
  <si>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</si>
  <si>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</si>
  <si>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</si>
  <si>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</si>
  <si>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</si>
  <si>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</si>
  <si>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</si>
  <si>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</si>
  <si>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</si>
  <si>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</si>
  <si>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</si>
  <si>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</si>
  <si>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</si>
  <si>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</si>
  <si>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</si>
  <si>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</si>
  <si>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</si>
  <si>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</si>
  <si>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</si>
  <si>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</si>
  <si>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</si>
  <si>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</si>
  <si>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</si>
  <si>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</si>
  <si>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</si>
  <si>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</si>
  <si>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</si>
  <si>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</si>
  <si>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</si>
  <si>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</si>
  <si>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</si>
  <si>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</si>
  <si>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</si>
  <si>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</si>
  <si>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</si>
  <si>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</si>
  <si>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</si>
  <si>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</si>
  <si>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</si>
  <si>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</si>
  <si>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</si>
  <si>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</si>
  <si>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</si>
  <si>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</si>
  <si>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</si>
  <si>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</si>
  <si>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</si>
  <si>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</si>
  <si>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</si>
  <si>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</si>
  <si>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</si>
  <si>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</si>
  <si>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</si>
  <si>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</si>
  <si>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</si>
  <si>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</si>
  <si>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</si>
  <si>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</si>
  <si>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</si>
  <si>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</si>
  <si>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</si>
  <si>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</si>
  <si>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</si>
  <si>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</si>
  <si>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</si>
  <si>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</si>
  <si>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</si>
  <si>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</si>
  <si>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</si>
  <si>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</si>
  <si>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</si>
  <si>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</si>
  <si>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</si>
  <si>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</si>
  <si>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</si>
  <si>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</si>
  <si>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</si>
  <si>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</si>
  <si>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</si>
  <si>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</si>
  <si>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</si>
  <si>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</si>
  <si>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</si>
  <si>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</si>
  <si>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</si>
  <si>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</si>
  <si>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</si>
  <si>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</si>
  <si>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</si>
  <si>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</si>
  <si>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</si>
  <si>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</si>
  <si>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</si>
  <si>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</si>
  <si>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</si>
  <si>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</si>
  <si>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</si>
  <si>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</si>
  <si>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</si>
  <si>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</si>
  <si>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</si>
  <si>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</si>
  <si>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</si>
  <si>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</si>
  <si>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</si>
  <si>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</si>
  <si>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</si>
  <si>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</si>
  <si>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</si>
  <si>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</si>
  <si>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</si>
  <si>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</si>
  <si>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</si>
  <si>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</si>
  <si>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</si>
  <si>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</si>
  <si>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</si>
  <si>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</si>
  <si>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</si>
  <si>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</si>
  <si>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</si>
  <si>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</si>
  <si>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</si>
  <si>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</si>
  <si>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</si>
  <si>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</si>
  <si>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</si>
  <si>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</si>
  <si>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</si>
  <si>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</si>
  <si>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</si>
  <si>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</si>
  <si>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</si>
  <si>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</si>
  <si>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</si>
  <si>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</si>
  <si>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</si>
  <si>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</si>
  <si>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</si>
  <si>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</si>
  <si>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</si>
  <si>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</si>
  <si>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</si>
  <si>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</si>
  <si>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</si>
  <si>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</si>
  <si>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</si>
  <si>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</si>
  <si>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</si>
  <si>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</si>
  <si>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</si>
  <si>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</si>
  <si>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</si>
  <si>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</si>
  <si>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</si>
  <si>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</si>
  <si>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</si>
  <si>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</si>
  <si>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</si>
  <si>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</si>
  <si>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</si>
  <si>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</si>
  <si>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</si>
  <si>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</si>
  <si>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</si>
  <si>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</si>
  <si>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Иртышская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</si>
</sst>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755.2</v>
      </c>
      <c r="D7" s="103">
        <v>0</v>
      </c>
      <c r="E7" s="103">
        <f>C7+D7</f>
        <v>755.2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81924.09600000002</v>
      </c>
      <c r="I8" s="16">
        <f>E7*I7*12</f>
        <v>24287.232000000004</v>
      </c>
      <c r="J8" s="16">
        <f>E7*J7*12</f>
        <v>20118.528000000006</v>
      </c>
      <c r="K8" s="16">
        <f>E7*K7*12</f>
        <v>0</v>
      </c>
      <c r="L8" s="16">
        <f>E7*L7*12</f>
        <v>3715.584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2899.9680000000003</v>
      </c>
      <c r="Q8" s="16">
        <f>E7*Q7*12</f>
        <v>30902.784000000007</v>
      </c>
      <c r="R8" s="104">
        <f>SUM(S8:T8)</f>
        <v>100048.89600000001</v>
      </c>
      <c r="S8" s="16">
        <f>E7*S7*12</f>
        <v>49480.704</v>
      </c>
      <c r="T8" s="16">
        <f>E7*T7*12</f>
        <v>50568.19200000001</v>
      </c>
      <c r="U8" s="20">
        <f>E7*U7*12</f>
        <v>3262.464</v>
      </c>
      <c r="V8" s="17">
        <f>H8+R8+U8</f>
        <v>185235.45600000003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